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70" tabRatio="761" activeTab="0"/>
  </bookViews>
  <sheets>
    <sheet name="騒音" sheetId="1" r:id="rId1"/>
    <sheet name="地区長作業用１" sheetId="2" r:id="rId2"/>
    <sheet name="地区長作業用２" sheetId="3" r:id="rId3"/>
  </sheets>
  <definedNames>
    <definedName name="_xlfn.CONCAT" hidden="1">#NAME?</definedName>
    <definedName name="_xlnm.Print_Area" localSheetId="0">'騒音'!$A$1:$AK$29</definedName>
    <definedName name="照度" localSheetId="0">'騒音'!#REF!,'騒音'!$AB$3,'騒音'!$AE$3,'騒音'!$AH$3,'騒音'!$G$4,'騒音'!$AA$7,'騒音'!#REF!</definedName>
    <definedName name="照度">#REF!,#REF!,#REF!,#REF!,#REF!,#REF!,#REF!</definedName>
  </definedNames>
  <calcPr fullCalcOnLoad="1"/>
</workbook>
</file>

<file path=xl/comments1.xml><?xml version="1.0" encoding="utf-8"?>
<comments xmlns="http://schemas.openxmlformats.org/spreadsheetml/2006/main">
  <authors>
    <author>kawayaku03</author>
  </authors>
  <commentList>
    <comment ref="B23" authorId="0">
      <text>
        <r>
          <rPr>
            <b/>
            <sz val="12"/>
            <rFont val="ＭＳ Ｐゴシック"/>
            <family val="3"/>
          </rPr>
          <t>【　参考　】</t>
        </r>
        <r>
          <rPr>
            <b/>
            <sz val="9"/>
            <rFont val="ＭＳ Ｐゴシック"/>
            <family val="3"/>
          </rPr>
          <t xml:space="preserve">
</t>
        </r>
        <r>
          <rPr>
            <b/>
            <sz val="12"/>
            <rFont val="ＭＳ Ｐゴシック"/>
            <family val="3"/>
          </rPr>
          <t>基準値を0.1ﾃﾞｼﾍﾞﾙでも超えた場合は</t>
        </r>
        <r>
          <rPr>
            <b/>
            <u val="single"/>
            <sz val="12"/>
            <rFont val="ＭＳ Ｐゴシック"/>
            <family val="3"/>
          </rPr>
          <t>不適で、問題あり</t>
        </r>
        <r>
          <rPr>
            <b/>
            <sz val="12"/>
            <rFont val="ＭＳ Ｐゴシック"/>
            <family val="3"/>
          </rPr>
          <t>となります。この場合は、騒音の発生源を探し、対処方法等について明記してください。なお、発生源が分からない場合には、｢今後、継続的に経過を見ながら対処していく必要があります｣等のコメント等を付け加えていただき注意深く見守るように学校側に指摘していただくことも有効と思われます。</t>
        </r>
      </text>
    </comment>
  </commentList>
</comments>
</file>

<file path=xl/sharedStrings.xml><?xml version="1.0" encoding="utf-8"?>
<sst xmlns="http://schemas.openxmlformats.org/spreadsheetml/2006/main" count="67" uniqueCount="56">
  <si>
    <t>年</t>
  </si>
  <si>
    <t>月</t>
  </si>
  <si>
    <t>時</t>
  </si>
  <si>
    <t>分</t>
  </si>
  <si>
    <t xml:space="preserve"> 測定年月日：</t>
  </si>
  <si>
    <t>川崎市立</t>
  </si>
  <si>
    <t>学校長様</t>
  </si>
  <si>
    <t>川崎市薬剤師会</t>
  </si>
  <si>
    <t>学校薬剤師</t>
  </si>
  <si>
    <t>日</t>
  </si>
  <si>
    <t>棟</t>
  </si>
  <si>
    <t>階</t>
  </si>
  <si>
    <t xml:space="preserve"> 天候:</t>
  </si>
  <si>
    <t>教室</t>
  </si>
  <si>
    <t>窓　　　側</t>
  </si>
  <si>
    <t>測定値：</t>
  </si>
  <si>
    <r>
      <t>ｄB</t>
    </r>
    <r>
      <rPr>
        <sz val="12"/>
        <rFont val="ＭＳ 明朝"/>
        <family val="1"/>
      </rPr>
      <t>（デシベル）</t>
    </r>
  </si>
  <si>
    <t>50ｄB以下</t>
  </si>
  <si>
    <t>55ｄB以下</t>
  </si>
  <si>
    <r>
      <t>ｄB</t>
    </r>
    <r>
      <rPr>
        <sz val="12"/>
        <rFont val="ＭＳ 明朝"/>
        <family val="1"/>
      </rPr>
      <t>（デシベル）</t>
    </r>
  </si>
  <si>
    <t>日</t>
  </si>
  <si>
    <t>時刻：</t>
  </si>
  <si>
    <t>校内騒音の発生源　　（校庭を含む）</t>
  </si>
  <si>
    <t>校外騒音の発生源</t>
  </si>
  <si>
    <t>具体的に：</t>
  </si>
  <si>
    <t>　【所見・指導事項等】</t>
  </si>
  <si>
    <t>判定：</t>
  </si>
  <si>
    <t>測定場所：</t>
  </si>
  <si>
    <t>基準に適合します。</t>
  </si>
  <si>
    <t>基準に不適です。</t>
  </si>
  <si>
    <r>
      <t>【測定結果が基準に</t>
    </r>
    <r>
      <rPr>
        <b/>
        <u val="single"/>
        <sz val="12"/>
        <rFont val="ＭＳ 明朝"/>
        <family val="1"/>
      </rPr>
      <t>不適</t>
    </r>
    <r>
      <rPr>
        <b/>
        <sz val="12"/>
        <rFont val="ＭＳ 明朝"/>
        <family val="1"/>
      </rPr>
      <t>になった場合は、以下該当する項目に必ずご記入ください。】</t>
    </r>
  </si>
  <si>
    <t>教室の騒音検査報告書</t>
  </si>
  <si>
    <t>窓を開けた時の等価騒音レベル</t>
  </si>
  <si>
    <t>窓を閉じた時の等価騒音レベル</t>
  </si>
  <si>
    <r>
      <rPr>
        <b/>
        <sz val="14"/>
        <rFont val="ＭＳ 明朝"/>
        <family val="1"/>
      </rPr>
      <t>基準：</t>
    </r>
    <r>
      <rPr>
        <sz val="14"/>
        <rFont val="ＭＳ 明朝"/>
        <family val="1"/>
      </rPr>
      <t>窓を開けた時の等価騒音レベル</t>
    </r>
  </si>
  <si>
    <r>
      <rPr>
        <b/>
        <sz val="14"/>
        <rFont val="ＭＳ 明朝"/>
        <family val="1"/>
      </rPr>
      <t>基準：</t>
    </r>
    <r>
      <rPr>
        <sz val="14"/>
        <rFont val="ＭＳ 明朝"/>
        <family val="1"/>
      </rPr>
      <t>窓を閉じた時の等価騒音レベル</t>
    </r>
  </si>
  <si>
    <r>
      <t>測定場所：教室の前後から中ほどで、</t>
    </r>
    <r>
      <rPr>
        <b/>
        <sz val="10"/>
        <rFont val="ＭＳ 明朝"/>
        <family val="1"/>
      </rPr>
      <t>「窓」</t>
    </r>
    <r>
      <rPr>
        <sz val="10"/>
        <rFont val="ＭＳ 明朝"/>
        <family val="1"/>
      </rPr>
      <t>から1～1.5ｍ程度離れた所で床上1.2ｍ付近</t>
    </r>
  </si>
  <si>
    <t>(西暦)</t>
  </si>
  <si>
    <t>〔年/月/日〕</t>
  </si>
  <si>
    <t>時　刻</t>
  </si>
  <si>
    <t>階</t>
  </si>
  <si>
    <t>年　組</t>
  </si>
  <si>
    <t>天候</t>
  </si>
  <si>
    <t>評価</t>
  </si>
  <si>
    <t>窓を閉じた時の　等価騒音レベル</t>
  </si>
  <si>
    <t>基準（55ｄＢ以下）</t>
  </si>
  <si>
    <t>基準（50ｄＢ以下）</t>
  </si>
  <si>
    <t>別紙２</t>
  </si>
  <si>
    <t>騒音等の要因・所見等</t>
  </si>
  <si>
    <t>/</t>
  </si>
  <si>
    <t>:</t>
  </si>
  <si>
    <t>〕</t>
  </si>
  <si>
    <t>〔</t>
  </si>
  <si>
    <t>☆</t>
  </si>
  <si>
    <t>★</t>
  </si>
  <si>
    <t>川崎市薬剤師会　学校薬剤師執務記録</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</si>
</sst>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 numFmtId="190" formatCode="[$]ggge&quot;年&quot;m&quot;月&quot;d&quot;日&quot;;@"/>
    <numFmt numFmtId="191" formatCode="[$-411]gge&quot;年&quot;m&quot;月&quot;d&quot;日&quot;;@"/>
    <numFmt numFmtId="192" formatCode="[$]gge&quot;年&quot;m&quot;月&quot;d&quot;日&quot;;@"/>
    <numFmt numFmtId="193" formatCode="yyyy/mm/dd"/>
    <numFmt numFmtId="194" formatCode="h:mm;@"/>
    <numFmt numFmtId="195" formatCode="0.0_);[Red]\(0.0\)"/>
    <numFmt numFmtId="196" formatCode="&quot;¥&quot;#,##0_);[Red]\(&quot;¥&quot;#,##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1"/>
      <name val="ＭＳ 明朝"/>
      <family val="1"/>
    </font>
    <font>
      <sz val="14"/>
      <name val="ＭＳ 明朝"/>
      <family val="1"/>
    </font>
    <font>
      <sz val="12"/>
      <name val="ＭＳ 明朝"/>
      <family val="1"/>
    </font>
    <font>
      <sz val="16"/>
      <name val="ＭＳ 明朝"/>
      <family val="1"/>
    </font>
    <font>
      <b/>
      <sz val="14"/>
      <name val="ＭＳ 明朝"/>
      <family val="1"/>
    </font>
    <font>
      <b/>
      <sz val="18"/>
      <name val="ＭＳ 明朝"/>
      <family val="1"/>
    </font>
    <font>
      <b/>
      <sz val="12"/>
      <name val="ＭＳ 明朝"/>
      <family val="1"/>
    </font>
    <font>
      <sz val="10.5"/>
      <name val="ＭＳ 明朝"/>
      <family val="1"/>
    </font>
    <font>
      <b/>
      <u val="single"/>
      <sz val="12"/>
      <name val="ＭＳ 明朝"/>
      <family val="1"/>
    </font>
    <font>
      <b/>
      <sz val="9"/>
      <name val="ＭＳ Ｐゴシック"/>
      <family val="3"/>
    </font>
    <font>
      <b/>
      <sz val="12"/>
      <name val="ＭＳ Ｐゴシック"/>
      <family val="3"/>
    </font>
    <font>
      <b/>
      <u val="single"/>
      <sz val="12"/>
      <name val="ＭＳ Ｐゴシック"/>
      <family val="3"/>
    </font>
    <font>
      <sz val="10"/>
      <name val="ＭＳ 明朝"/>
      <family val="1"/>
    </font>
    <font>
      <b/>
      <sz val="10"/>
      <name val="ＭＳ 明朝"/>
      <family val="1"/>
    </font>
    <font>
      <sz val="10"/>
      <name val="ＭＳ Ｐゴシック"/>
      <family val="3"/>
    </font>
    <font>
      <sz val="11"/>
      <name val="ＭＳ Ｐ明朝"/>
      <family val="1"/>
    </font>
    <font>
      <b/>
      <sz val="16"/>
      <name val="ＭＳ Ｐゴシック"/>
      <family val="3"/>
    </font>
    <font>
      <sz val="16"/>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right style="medium"/>
      <top style="medium"/>
      <bottom/>
    </border>
    <border>
      <left style="medium"/>
      <right style="medium"/>
      <top style="medium"/>
      <bottom/>
    </border>
    <border>
      <left/>
      <right style="medium"/>
      <top/>
      <bottom/>
    </border>
    <border>
      <left style="medium"/>
      <right style="medium"/>
      <top/>
      <bottom/>
    </border>
    <border>
      <left/>
      <right style="medium"/>
      <top/>
      <bottom style="medium"/>
    </border>
    <border>
      <left style="medium"/>
      <right style="medium"/>
      <top/>
      <bottom style="mediu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medium"/>
      <right/>
      <top style="medium"/>
      <bottom/>
    </border>
    <border>
      <left style="medium"/>
      <right/>
      <top/>
      <bottom/>
    </border>
    <border>
      <left style="medium"/>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156">
    <xf numFmtId="0" fontId="0" fillId="0" borderId="0" xfId="0" applyAlignment="1">
      <alignment/>
    </xf>
    <xf numFmtId="0" fontId="5" fillId="0" borderId="0" xfId="0" applyFont="1" applyAlignment="1">
      <alignment/>
    </xf>
    <xf numFmtId="0" fontId="5" fillId="0" borderId="0" xfId="0" applyFont="1" applyAlignment="1">
      <alignment horizontal="distributed" vertical="center" shrinkToFit="1"/>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pplyProtection="1">
      <alignment/>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5"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protection/>
    </xf>
    <xf numFmtId="0" fontId="5" fillId="0" borderId="0" xfId="0" applyFont="1" applyBorder="1" applyAlignment="1">
      <alignment/>
    </xf>
    <xf numFmtId="0" fontId="5" fillId="0" borderId="0" xfId="0" applyFont="1" applyBorder="1" applyAlignment="1">
      <alignment horizontal="left" vertical="top"/>
    </xf>
    <xf numFmtId="0" fontId="0" fillId="0" borderId="0" xfId="0" applyBorder="1" applyAlignment="1">
      <alignment vertical="top"/>
    </xf>
    <xf numFmtId="0" fontId="7" fillId="0" borderId="0" xfId="0" applyFont="1" applyAlignment="1">
      <alignment vertical="center"/>
    </xf>
    <xf numFmtId="0" fontId="7" fillId="0" borderId="0" xfId="0" applyFont="1" applyAlignment="1" applyProtection="1">
      <alignment horizontal="center" vertical="center"/>
      <protection/>
    </xf>
    <xf numFmtId="0" fontId="5" fillId="0" borderId="0" xfId="61" applyFont="1">
      <alignment/>
      <protection/>
    </xf>
    <xf numFmtId="0" fontId="5" fillId="33" borderId="0" xfId="61" applyFont="1" applyFill="1">
      <alignment/>
      <protection/>
    </xf>
    <xf numFmtId="49" fontId="5" fillId="33" borderId="0" xfId="61" applyNumberFormat="1" applyFont="1" applyFill="1">
      <alignment/>
      <protection/>
    </xf>
    <xf numFmtId="187" fontId="5" fillId="33" borderId="0" xfId="61" applyNumberFormat="1" applyFont="1" applyFill="1">
      <alignment/>
      <protection/>
    </xf>
    <xf numFmtId="49" fontId="19" fillId="0" borderId="11" xfId="0"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193" fontId="0" fillId="0" borderId="17" xfId="0" applyNumberFormat="1" applyFont="1" applyBorder="1" applyAlignment="1">
      <alignment horizontal="center" vertical="center"/>
    </xf>
    <xf numFmtId="193" fontId="22" fillId="0" borderId="0" xfId="0" applyNumberFormat="1" applyFont="1" applyAlignment="1" applyProtection="1">
      <alignment horizontal="center"/>
      <protection locked="0"/>
    </xf>
    <xf numFmtId="0" fontId="0" fillId="0" borderId="0" xfId="0" applyFont="1" applyAlignment="1" applyProtection="1">
      <alignment/>
      <protection locked="0"/>
    </xf>
    <xf numFmtId="0" fontId="23" fillId="0" borderId="0" xfId="0" applyFont="1" applyAlignment="1" applyProtection="1">
      <alignment/>
      <protection locked="0"/>
    </xf>
    <xf numFmtId="0" fontId="24" fillId="0" borderId="0" xfId="0" applyFont="1" applyAlignment="1" applyProtection="1">
      <alignment horizontal="right" vertical="center"/>
      <protection locked="0"/>
    </xf>
    <xf numFmtId="193" fontId="23" fillId="0" borderId="0" xfId="0" applyNumberFormat="1" applyFont="1" applyAlignment="1" applyProtection="1">
      <alignment horizontal="center"/>
      <protection locked="0"/>
    </xf>
    <xf numFmtId="0" fontId="19" fillId="0" borderId="0" xfId="0" applyFont="1" applyAlignment="1" applyProtection="1">
      <alignment/>
      <protection locked="0"/>
    </xf>
    <xf numFmtId="49" fontId="0" fillId="0" borderId="0" xfId="0" applyNumberFormat="1" applyAlignment="1">
      <alignment/>
    </xf>
    <xf numFmtId="0" fontId="0" fillId="0" borderId="0" xfId="0" applyNumberFormat="1" applyAlignment="1">
      <alignment/>
    </xf>
    <xf numFmtId="0" fontId="0" fillId="0" borderId="0" xfId="0" applyNumberFormat="1" applyFont="1" applyBorder="1" applyAlignment="1">
      <alignment horizontal="center"/>
    </xf>
    <xf numFmtId="0" fontId="0" fillId="0" borderId="0" xfId="0" applyNumberFormat="1" applyFont="1" applyBorder="1" applyAlignment="1">
      <alignment/>
    </xf>
    <xf numFmtId="0" fontId="0" fillId="0" borderId="0" xfId="0" applyNumberFormat="1" applyFont="1" applyBorder="1" applyAlignment="1">
      <alignment horizontal="center"/>
    </xf>
    <xf numFmtId="49" fontId="0" fillId="0" borderId="0" xfId="0" applyNumberFormat="1" applyFont="1" applyBorder="1" applyAlignment="1">
      <alignment horizontal="distributed" vertical="center"/>
    </xf>
    <xf numFmtId="0" fontId="6" fillId="0" borderId="0" xfId="0" applyFont="1" applyAlignment="1">
      <alignment vertical="center"/>
    </xf>
    <xf numFmtId="0" fontId="6" fillId="0" borderId="18"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8" xfId="0" applyFont="1" applyFill="1" applyBorder="1" applyAlignment="1">
      <alignment horizontal="distributed" vertical="center"/>
    </xf>
    <xf numFmtId="0" fontId="6" fillId="0" borderId="10" xfId="0" applyFont="1" applyFill="1" applyBorder="1" applyAlignment="1">
      <alignment horizontal="distributed" vertical="center"/>
    </xf>
    <xf numFmtId="0" fontId="17" fillId="0" borderId="0" xfId="0" applyFont="1" applyAlignment="1">
      <alignment horizontal="center" vertical="top"/>
    </xf>
    <xf numFmtId="0" fontId="9" fillId="0" borderId="10" xfId="0" applyFont="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protection/>
    </xf>
    <xf numFmtId="0" fontId="6" fillId="0" borderId="0" xfId="0" applyFont="1" applyBorder="1" applyAlignment="1" applyProtection="1">
      <alignment horizontal="distributed" vertical="center" shrinkToFit="1"/>
      <protection/>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6" fillId="0" borderId="0" xfId="0" applyFont="1" applyAlignment="1" applyProtection="1">
      <alignment horizontal="center" vertical="center" shrinkToFit="1"/>
      <protection/>
    </xf>
    <xf numFmtId="0" fontId="6" fillId="0" borderId="18" xfId="0" applyFont="1" applyFill="1" applyBorder="1" applyAlignment="1" applyProtection="1">
      <alignment horizontal="distributed" vertical="center" shrinkToFit="1"/>
      <protection/>
    </xf>
    <xf numFmtId="0" fontId="6" fillId="0" borderId="10" xfId="0" applyFont="1" applyFill="1" applyBorder="1" applyAlignment="1" applyProtection="1">
      <alignment horizontal="distributed" vertical="center" shrinkToFit="1"/>
      <protection/>
    </xf>
    <xf numFmtId="0" fontId="6" fillId="0" borderId="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4" fillId="0" borderId="0" xfId="0" applyFont="1" applyAlignment="1" applyProtection="1">
      <alignment horizontal="center" vertical="center"/>
      <protection/>
    </xf>
    <xf numFmtId="0" fontId="9" fillId="0" borderId="0" xfId="0" applyFont="1" applyBorder="1" applyAlignment="1">
      <alignment horizontal="center" vertical="center"/>
    </xf>
    <xf numFmtId="0" fontId="9" fillId="0" borderId="0" xfId="0" applyFont="1" applyFill="1" applyAlignment="1" applyProtection="1">
      <alignment horizontal="center" vertical="center"/>
      <protection locked="0"/>
    </xf>
    <xf numFmtId="0" fontId="5" fillId="0" borderId="0" xfId="0" applyFont="1" applyAlignment="1">
      <alignment horizontal="right" vertical="center"/>
    </xf>
    <xf numFmtId="0" fontId="7" fillId="0" borderId="27"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6" fillId="0" borderId="27"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shrinkToFit="1"/>
      <protection/>
    </xf>
    <xf numFmtId="0" fontId="7" fillId="0" borderId="0" xfId="0" applyFont="1" applyAlignment="1" applyProtection="1">
      <alignment horizontal="distributed" vertical="center" shrinkToFit="1"/>
      <protection/>
    </xf>
    <xf numFmtId="0" fontId="9" fillId="0" borderId="10"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shrinkToFit="1"/>
      <protection/>
    </xf>
    <xf numFmtId="0" fontId="6" fillId="0" borderId="10"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49" fontId="9" fillId="0" borderId="20" xfId="0" applyNumberFormat="1" applyFont="1" applyFill="1" applyBorder="1" applyAlignment="1" applyProtection="1">
      <alignment horizontal="center" vertical="center"/>
      <protection locked="0"/>
    </xf>
    <xf numFmtId="49" fontId="9" fillId="0" borderId="21"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8" fillId="0" borderId="2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9" fillId="0" borderId="0" xfId="0" applyFont="1" applyAlignment="1" applyProtection="1">
      <alignment horizontal="center" vertical="center"/>
      <protection locked="0"/>
    </xf>
    <xf numFmtId="0" fontId="7" fillId="0" borderId="17" xfId="0" applyFont="1" applyBorder="1" applyAlignment="1" applyProtection="1">
      <alignment horizontal="center" vertical="center" wrapText="1"/>
      <protection/>
    </xf>
    <xf numFmtId="0" fontId="12" fillId="0" borderId="18" xfId="0" applyFont="1" applyBorder="1" applyAlignment="1" applyProtection="1">
      <alignment horizontal="center" vertical="center"/>
      <protection/>
    </xf>
    <xf numFmtId="0" fontId="0" fillId="0" borderId="10" xfId="0" applyBorder="1" applyAlignment="1">
      <alignment/>
    </xf>
    <xf numFmtId="0" fontId="12" fillId="0" borderId="10" xfId="0" applyFont="1" applyBorder="1" applyAlignment="1" applyProtection="1">
      <alignment horizontal="center" vertical="center"/>
      <protection/>
    </xf>
    <xf numFmtId="0" fontId="7" fillId="0" borderId="28"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49" fontId="9" fillId="0" borderId="10"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9" fillId="0" borderId="0" xfId="0" applyFont="1" applyFill="1" applyAlignment="1" applyProtection="1">
      <alignment horizontal="center" vertical="center" shrinkToFit="1"/>
      <protection locked="0"/>
    </xf>
    <xf numFmtId="187" fontId="4" fillId="0" borderId="10" xfId="0" applyNumberFormat="1" applyFont="1" applyFill="1" applyBorder="1" applyAlignment="1" applyProtection="1">
      <alignment horizontal="center" vertical="center" shrinkToFit="1"/>
      <protection locked="0"/>
    </xf>
    <xf numFmtId="187" fontId="4" fillId="0" borderId="28" xfId="0" applyNumberFormat="1"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left" vertical="top" shrinkToFit="1"/>
      <protection/>
    </xf>
    <xf numFmtId="0" fontId="6" fillId="0" borderId="25" xfId="0" applyFont="1" applyFill="1" applyBorder="1" applyAlignment="1" applyProtection="1">
      <alignment horizontal="left" vertical="top" shrinkToFit="1"/>
      <protection/>
    </xf>
    <xf numFmtId="0" fontId="6" fillId="0" borderId="26" xfId="0" applyFont="1" applyFill="1" applyBorder="1" applyAlignment="1" applyProtection="1">
      <alignment horizontal="left" vertical="top" shrinkToFit="1"/>
      <protection/>
    </xf>
    <xf numFmtId="0" fontId="6" fillId="0" borderId="27" xfId="0" applyFont="1" applyFill="1" applyBorder="1" applyAlignment="1" applyProtection="1">
      <alignment horizontal="left" vertical="top" shrinkToFit="1"/>
      <protection/>
    </xf>
    <xf numFmtId="0" fontId="6" fillId="0" borderId="0" xfId="0" applyFont="1" applyFill="1" applyBorder="1" applyAlignment="1" applyProtection="1">
      <alignment horizontal="left" vertical="top" shrinkToFit="1"/>
      <protection/>
    </xf>
    <xf numFmtId="0" fontId="6" fillId="0" borderId="19" xfId="0" applyFont="1" applyFill="1" applyBorder="1" applyAlignment="1" applyProtection="1">
      <alignment horizontal="left" vertical="top" shrinkToFi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shrinkToFit="1"/>
      <protection/>
    </xf>
    <xf numFmtId="0" fontId="10" fillId="0" borderId="28" xfId="0" applyFont="1" applyFill="1" applyBorder="1" applyAlignment="1" applyProtection="1">
      <alignment horizontal="center" vertical="center" shrinkToFit="1"/>
      <protection/>
    </xf>
    <xf numFmtId="0" fontId="10" fillId="0" borderId="10" xfId="0" applyFont="1" applyFill="1" applyBorder="1" applyAlignment="1" applyProtection="1" quotePrefix="1">
      <alignment horizontal="center" vertical="center" shrinkToFit="1"/>
      <protection/>
    </xf>
    <xf numFmtId="0" fontId="10" fillId="0" borderId="28" xfId="0" applyFont="1" applyFill="1" applyBorder="1" applyAlignment="1" applyProtection="1" quotePrefix="1">
      <alignment horizontal="center" vertical="center" shrinkToFit="1"/>
      <protection/>
    </xf>
    <xf numFmtId="0" fontId="7" fillId="0" borderId="0" xfId="0" applyFont="1" applyAlignment="1" applyProtection="1">
      <alignment horizontal="left" vertical="center"/>
      <protection/>
    </xf>
    <xf numFmtId="0" fontId="9" fillId="0" borderId="0"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shrinkToFit="1"/>
      <protection/>
    </xf>
    <xf numFmtId="0" fontId="6" fillId="0" borderId="25" xfId="0" applyFont="1" applyFill="1" applyBorder="1" applyAlignment="1" applyProtection="1">
      <alignment horizontal="center" vertical="center" shrinkToFit="1"/>
      <protection/>
    </xf>
    <xf numFmtId="0" fontId="6" fillId="0" borderId="26"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shrinkToFit="1"/>
      <protection/>
    </xf>
    <xf numFmtId="195" fontId="0" fillId="0" borderId="29" xfId="0" applyNumberFormat="1" applyFont="1" applyBorder="1" applyAlignment="1">
      <alignment horizontal="center" vertical="center" wrapText="1"/>
    </xf>
    <xf numFmtId="195" fontId="0" fillId="0" borderId="30" xfId="0" applyNumberFormat="1" applyFont="1" applyBorder="1" applyAlignment="1" applyProtection="1">
      <alignment horizontal="center" vertical="center"/>
      <protection locked="0"/>
    </xf>
    <xf numFmtId="195" fontId="0" fillId="0" borderId="31" xfId="0" applyNumberFormat="1" applyFont="1" applyBorder="1" applyAlignment="1" applyProtection="1">
      <alignment horizontal="center" vertical="center"/>
      <protection locked="0"/>
    </xf>
    <xf numFmtId="193" fontId="0" fillId="0" borderId="12" xfId="0" applyNumberFormat="1" applyFont="1" applyBorder="1" applyAlignment="1">
      <alignment horizontal="center" vertical="center" wrapText="1"/>
    </xf>
    <xf numFmtId="193" fontId="0" fillId="0" borderId="14" xfId="0" applyNumberFormat="1" applyFont="1" applyBorder="1" applyAlignment="1">
      <alignment horizontal="center" vertical="center"/>
    </xf>
    <xf numFmtId="193" fontId="0" fillId="0" borderId="16" xfId="0" applyNumberFormat="1" applyFont="1" applyBorder="1" applyAlignment="1">
      <alignment horizontal="center" vertical="center"/>
    </xf>
    <xf numFmtId="194" fontId="0" fillId="0" borderId="12" xfId="0" applyNumberFormat="1" applyFont="1" applyBorder="1" applyAlignment="1">
      <alignment horizontal="center" vertical="center"/>
    </xf>
    <xf numFmtId="194" fontId="0" fillId="0" borderId="14" xfId="0" applyNumberFormat="1" applyFont="1" applyBorder="1" applyAlignment="1">
      <alignment horizontal="center" vertical="center"/>
    </xf>
    <xf numFmtId="194" fontId="0" fillId="0" borderId="16"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195" fontId="0" fillId="0" borderId="12" xfId="0" applyNumberFormat="1" applyFont="1" applyBorder="1" applyAlignment="1">
      <alignment horizontal="center" vertical="center" wrapText="1"/>
    </xf>
    <xf numFmtId="195" fontId="0" fillId="0" borderId="14" xfId="0" applyNumberFormat="1" applyFont="1" applyBorder="1" applyAlignment="1" applyProtection="1">
      <alignment horizontal="center" vertical="center"/>
      <protection locked="0"/>
    </xf>
    <xf numFmtId="195" fontId="0" fillId="0" borderId="16"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193" fontId="21" fillId="0" borderId="0" xfId="0" applyNumberFormat="1" applyFont="1" applyAlignment="1" applyProtection="1">
      <alignment horizontal="center" vertical="center"/>
      <protection locked="0"/>
    </xf>
    <xf numFmtId="193" fontId="0" fillId="0" borderId="0" xfId="0" applyNumberFormat="1" applyFont="1" applyAlignment="1">
      <alignment horizontal="center" vertical="center" wrapText="1"/>
    </xf>
    <xf numFmtId="193" fontId="0" fillId="0" borderId="0" xfId="0" applyNumberFormat="1" applyFont="1" applyAlignment="1">
      <alignment horizontal="center" vertical="center"/>
    </xf>
    <xf numFmtId="0" fontId="0" fillId="0" borderId="0" xfId="0" applyFont="1" applyAlignment="1" applyProtection="1">
      <alignment horizontal="left"/>
      <protection locked="0"/>
    </xf>
    <xf numFmtId="0" fontId="20" fillId="0" borderId="18" xfId="0" applyFont="1" applyBorder="1" applyAlignment="1" applyProtection="1">
      <alignment vertical="center" wrapText="1"/>
      <protection/>
    </xf>
    <xf numFmtId="0" fontId="0" fillId="0" borderId="10" xfId="0" applyBorder="1" applyAlignment="1">
      <alignment vertical="center" wrapText="1"/>
    </xf>
    <xf numFmtId="0" fontId="0" fillId="0" borderId="28"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5</xdr:row>
      <xdr:rowOff>47625</xdr:rowOff>
    </xdr:from>
    <xdr:to>
      <xdr:col>5</xdr:col>
      <xdr:colOff>171450</xdr:colOff>
      <xdr:row>7</xdr:row>
      <xdr:rowOff>66675</xdr:rowOff>
    </xdr:to>
    <xdr:pic>
      <xdr:nvPicPr>
        <xdr:cNvPr id="1" name="Picture 3" descr="C:\Users\kawayaku03\AppData\Local\Microsoft\Windows\Temporary Internet Files\Content.IE5\O38A4RG3\dglxasset[1].png"/>
        <xdr:cNvPicPr preferRelativeResize="1">
          <a:picLocks noChangeAspect="1"/>
        </xdr:cNvPicPr>
      </xdr:nvPicPr>
      <xdr:blipFill>
        <a:blip r:embed="rId1"/>
        <a:stretch>
          <a:fillRect/>
        </a:stretch>
      </xdr:blipFill>
      <xdr:spPr>
        <a:xfrm>
          <a:off x="561975" y="17621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43"/>
  <sheetViews>
    <sheetView tabSelected="1" view="pageBreakPreview" zoomScale="85" zoomScaleNormal="85" zoomScaleSheetLayoutView="85" workbookViewId="0" topLeftCell="A5">
      <selection activeCell="AA7" sqref="AA7:AI8"/>
    </sheetView>
  </sheetViews>
  <sheetFormatPr defaultColWidth="9.00390625" defaultRowHeight="13.5"/>
  <cols>
    <col min="1" max="1" width="3.75390625" style="1" customWidth="1"/>
    <col min="2" max="7" width="2.50390625" style="1" customWidth="1"/>
    <col min="8" max="8" width="1.875" style="1" customWidth="1"/>
    <col min="9" max="11" width="2.50390625" style="1" customWidth="1"/>
    <col min="12" max="12" width="1.37890625" style="1" customWidth="1"/>
    <col min="13" max="13" width="3.00390625" style="1" customWidth="1"/>
    <col min="14" max="18" width="2.50390625" style="1" customWidth="1"/>
    <col min="19" max="19" width="3.375" style="1" customWidth="1"/>
    <col min="20" max="20" width="2.625" style="1" customWidth="1"/>
    <col min="21" max="21" width="3.25390625" style="1" customWidth="1"/>
    <col min="22" max="23" width="2.50390625" style="1" customWidth="1"/>
    <col min="24" max="24" width="3.125" style="1" customWidth="1"/>
    <col min="25" max="36" width="2.50390625" style="1" customWidth="1"/>
    <col min="37" max="37" width="2.75390625" style="1" customWidth="1"/>
    <col min="38" max="38" width="2.50390625" style="1" customWidth="1"/>
    <col min="39" max="39" width="2.75390625" style="1" hidden="1" customWidth="1"/>
    <col min="40" max="43" width="2.75390625" style="1" customWidth="1"/>
    <col min="44" max="48" width="2.75390625" style="1" hidden="1" customWidth="1"/>
    <col min="49" max="54" width="8.625" style="19" hidden="1" customWidth="1"/>
    <col min="55" max="55" width="9.00390625" style="1" hidden="1" customWidth="1"/>
    <col min="56" max="16384" width="9.00390625" style="1" customWidth="1"/>
  </cols>
  <sheetData>
    <row r="1" ht="24" customHeight="1">
      <c r="B1" s="42" t="s">
        <v>55</v>
      </c>
    </row>
    <row r="2" spans="3:39" ht="35.25" customHeight="1">
      <c r="C2" s="3"/>
      <c r="E2" s="3"/>
      <c r="F2" s="67"/>
      <c r="G2" s="67"/>
      <c r="H2" s="67"/>
      <c r="I2" s="67" t="s">
        <v>31</v>
      </c>
      <c r="J2" s="67"/>
      <c r="K2" s="67"/>
      <c r="L2" s="67"/>
      <c r="M2" s="67"/>
      <c r="N2" s="67"/>
      <c r="O2" s="67"/>
      <c r="P2" s="67"/>
      <c r="Q2" s="67"/>
      <c r="R2" s="67"/>
      <c r="S2" s="67"/>
      <c r="T2" s="67"/>
      <c r="U2" s="67"/>
      <c r="V2" s="67"/>
      <c r="W2" s="67"/>
      <c r="X2" s="67"/>
      <c r="Y2" s="67"/>
      <c r="Z2" s="67"/>
      <c r="AA2" s="67"/>
      <c r="AB2" s="67"/>
      <c r="AC2" s="67"/>
      <c r="AD2" s="67"/>
      <c r="AE2" s="67"/>
      <c r="AF2" s="67"/>
      <c r="AG2" s="68"/>
      <c r="AH2" s="68"/>
      <c r="AI2" s="68"/>
      <c r="AJ2" s="68"/>
      <c r="AM2" s="3"/>
    </row>
    <row r="3" spans="23:39" ht="35.25" customHeight="1">
      <c r="W3" s="70" t="s">
        <v>37</v>
      </c>
      <c r="X3" s="70"/>
      <c r="Y3" s="70"/>
      <c r="Z3" s="93"/>
      <c r="AA3" s="93"/>
      <c r="AB3" s="93"/>
      <c r="AC3" s="93"/>
      <c r="AD3" s="18" t="s">
        <v>0</v>
      </c>
      <c r="AE3" s="69"/>
      <c r="AF3" s="69"/>
      <c r="AG3" s="18" t="s">
        <v>1</v>
      </c>
      <c r="AH3" s="69"/>
      <c r="AI3" s="69"/>
      <c r="AJ3" s="18" t="s">
        <v>9</v>
      </c>
      <c r="AM3" s="4"/>
    </row>
    <row r="4" spans="3:29" ht="20.25" customHeight="1">
      <c r="C4" s="56" t="s">
        <v>5</v>
      </c>
      <c r="D4" s="56"/>
      <c r="E4" s="56"/>
      <c r="F4" s="56"/>
      <c r="G4" s="103"/>
      <c r="H4" s="103"/>
      <c r="I4" s="103"/>
      <c r="J4" s="103"/>
      <c r="K4" s="103"/>
      <c r="L4" s="103"/>
      <c r="M4" s="103"/>
      <c r="N4" s="103"/>
      <c r="O4" s="56" t="s">
        <v>6</v>
      </c>
      <c r="P4" s="56"/>
      <c r="Q4" s="56"/>
      <c r="R4" s="56"/>
      <c r="Z4" s="49"/>
      <c r="AA4" s="49"/>
      <c r="AB4" s="49"/>
      <c r="AC4" s="49"/>
    </row>
    <row r="5" spans="3:36" ht="20.25" customHeight="1">
      <c r="C5" s="56"/>
      <c r="D5" s="56"/>
      <c r="E5" s="56"/>
      <c r="F5" s="56"/>
      <c r="G5" s="103"/>
      <c r="H5" s="103"/>
      <c r="I5" s="103"/>
      <c r="J5" s="103"/>
      <c r="K5" s="103"/>
      <c r="L5" s="103"/>
      <c r="M5" s="103"/>
      <c r="N5" s="103"/>
      <c r="O5" s="56"/>
      <c r="P5" s="56"/>
      <c r="Q5" s="56"/>
      <c r="R5" s="56"/>
      <c r="W5" s="2"/>
      <c r="X5" s="2"/>
      <c r="Y5" s="80" t="s">
        <v>7</v>
      </c>
      <c r="Z5" s="80"/>
      <c r="AA5" s="80"/>
      <c r="AB5" s="80"/>
      <c r="AC5" s="80"/>
      <c r="AD5" s="80"/>
      <c r="AE5" s="80"/>
      <c r="AF5" s="80"/>
      <c r="AG5" s="80"/>
      <c r="AH5" s="80"/>
      <c r="AI5" s="2"/>
      <c r="AJ5" s="2"/>
    </row>
    <row r="6" ht="30" customHeight="1"/>
    <row r="7" spans="20:37" ht="20.25" customHeight="1">
      <c r="T7" s="52" t="s">
        <v>8</v>
      </c>
      <c r="U7" s="52"/>
      <c r="V7" s="52"/>
      <c r="W7" s="52"/>
      <c r="X7" s="52"/>
      <c r="Y7" s="52"/>
      <c r="Z7" s="52"/>
      <c r="AA7" s="123"/>
      <c r="AB7" s="123"/>
      <c r="AC7" s="123"/>
      <c r="AD7" s="123"/>
      <c r="AE7" s="123"/>
      <c r="AF7" s="123"/>
      <c r="AG7" s="123"/>
      <c r="AH7" s="123"/>
      <c r="AI7" s="123"/>
      <c r="AJ7" s="122"/>
      <c r="AK7" s="122"/>
    </row>
    <row r="8" spans="20:37" ht="20.25" customHeight="1">
      <c r="T8" s="52"/>
      <c r="U8" s="52"/>
      <c r="V8" s="52"/>
      <c r="W8" s="52"/>
      <c r="X8" s="52"/>
      <c r="Y8" s="52"/>
      <c r="Z8" s="52"/>
      <c r="AA8" s="54"/>
      <c r="AB8" s="54"/>
      <c r="AC8" s="54"/>
      <c r="AD8" s="54"/>
      <c r="AE8" s="54"/>
      <c r="AF8" s="54"/>
      <c r="AG8" s="54"/>
      <c r="AH8" s="54"/>
      <c r="AI8" s="54"/>
      <c r="AJ8" s="122"/>
      <c r="AK8" s="122"/>
    </row>
    <row r="9" spans="2:37" ht="24.75" customHeight="1">
      <c r="B9" s="5"/>
      <c r="C9" s="5"/>
      <c r="D9" s="5"/>
      <c r="E9" s="5"/>
      <c r="F9" s="5"/>
      <c r="G9" s="5"/>
      <c r="H9" s="5"/>
      <c r="I9" s="5"/>
      <c r="J9" s="5"/>
      <c r="K9" s="5"/>
      <c r="L9" s="5"/>
      <c r="M9" s="5"/>
      <c r="N9" s="5"/>
      <c r="O9" s="5"/>
      <c r="P9" s="5"/>
      <c r="Q9" s="5"/>
      <c r="R9" s="5"/>
      <c r="S9" s="5"/>
      <c r="T9" s="5"/>
      <c r="U9" s="5"/>
      <c r="V9" s="6"/>
      <c r="W9" s="6"/>
      <c r="X9" s="6"/>
      <c r="Y9" s="6"/>
      <c r="Z9" s="7"/>
      <c r="AA9" s="8"/>
      <c r="AB9" s="8"/>
      <c r="AC9" s="8"/>
      <c r="AD9" s="8"/>
      <c r="AE9" s="8"/>
      <c r="AF9" s="8"/>
      <c r="AG9" s="8"/>
      <c r="AH9" s="8"/>
      <c r="AI9" s="6"/>
      <c r="AJ9" s="6"/>
      <c r="AK9" s="5"/>
    </row>
    <row r="10" spans="2:37" ht="24.75" customHeight="1">
      <c r="B10" s="5"/>
      <c r="C10" s="5"/>
      <c r="D10" s="5"/>
      <c r="E10" s="5"/>
      <c r="F10" s="5"/>
      <c r="G10" s="5"/>
      <c r="H10" s="5"/>
      <c r="I10" s="5"/>
      <c r="J10" s="5"/>
      <c r="K10" s="5"/>
      <c r="L10" s="5"/>
      <c r="M10" s="5"/>
      <c r="N10" s="5"/>
      <c r="O10" s="5"/>
      <c r="P10" s="5"/>
      <c r="Q10" s="5"/>
      <c r="R10" s="5"/>
      <c r="S10" s="5"/>
      <c r="T10" s="5"/>
      <c r="U10" s="5"/>
      <c r="V10" s="6"/>
      <c r="W10" s="6"/>
      <c r="X10" s="6"/>
      <c r="Y10" s="6"/>
      <c r="Z10" s="7"/>
      <c r="AA10" s="8"/>
      <c r="AB10" s="8"/>
      <c r="AC10" s="8"/>
      <c r="AD10" s="8"/>
      <c r="AE10" s="8"/>
      <c r="AF10" s="8"/>
      <c r="AG10" s="8"/>
      <c r="AH10" s="8"/>
      <c r="AI10" s="6"/>
      <c r="AJ10" s="6"/>
      <c r="AK10" s="5"/>
    </row>
    <row r="11" spans="2:37" ht="24.75" customHeight="1">
      <c r="B11" s="5"/>
      <c r="C11" s="5"/>
      <c r="D11" s="5"/>
      <c r="E11" s="5"/>
      <c r="F11" s="5"/>
      <c r="G11" s="5"/>
      <c r="H11" s="5"/>
      <c r="I11" s="5"/>
      <c r="J11" s="5"/>
      <c r="K11" s="5"/>
      <c r="L11" s="5"/>
      <c r="M11" s="5"/>
      <c r="N11" s="5"/>
      <c r="O11" s="5"/>
      <c r="P11" s="5"/>
      <c r="Q11" s="5"/>
      <c r="R11" s="5"/>
      <c r="S11" s="5"/>
      <c r="T11" s="5"/>
      <c r="U11" s="5"/>
      <c r="V11" s="6"/>
      <c r="W11" s="6"/>
      <c r="X11" s="6"/>
      <c r="Y11" s="6"/>
      <c r="Z11" s="7"/>
      <c r="AA11" s="8"/>
      <c r="AB11" s="8"/>
      <c r="AC11" s="8"/>
      <c r="AD11" s="8"/>
      <c r="AE11" s="8"/>
      <c r="AF11" s="8"/>
      <c r="AG11" s="8"/>
      <c r="AH11" s="8"/>
      <c r="AI11" s="6"/>
      <c r="AJ11" s="6"/>
      <c r="AK11" s="5"/>
    </row>
    <row r="12" spans="2:51" ht="36" customHeight="1">
      <c r="B12" s="43" t="s">
        <v>4</v>
      </c>
      <c r="C12" s="44"/>
      <c r="D12" s="44"/>
      <c r="E12" s="44"/>
      <c r="F12" s="44"/>
      <c r="G12" s="81">
        <f>Z3</f>
        <v>0</v>
      </c>
      <c r="H12" s="81"/>
      <c r="I12" s="81"/>
      <c r="J12" s="81"/>
      <c r="K12" s="10" t="s">
        <v>0</v>
      </c>
      <c r="L12" s="50"/>
      <c r="M12" s="50"/>
      <c r="N12" s="11" t="s">
        <v>1</v>
      </c>
      <c r="O12" s="50"/>
      <c r="P12" s="50"/>
      <c r="Q12" s="9" t="s">
        <v>20</v>
      </c>
      <c r="R12" s="82" t="s">
        <v>21</v>
      </c>
      <c r="S12" s="51"/>
      <c r="T12" s="51"/>
      <c r="U12" s="88"/>
      <c r="V12" s="88"/>
      <c r="W12" s="88"/>
      <c r="X12" s="51" t="s">
        <v>2</v>
      </c>
      <c r="Y12" s="51"/>
      <c r="Z12" s="100"/>
      <c r="AA12" s="100"/>
      <c r="AB12" s="100"/>
      <c r="AC12" s="51" t="s">
        <v>3</v>
      </c>
      <c r="AD12" s="51"/>
      <c r="AE12" s="82" t="s">
        <v>12</v>
      </c>
      <c r="AF12" s="51"/>
      <c r="AG12" s="51"/>
      <c r="AH12" s="88"/>
      <c r="AI12" s="88"/>
      <c r="AJ12" s="88"/>
      <c r="AK12" s="89"/>
      <c r="AW12" s="20" t="str">
        <f>_xlfn.CONCAT(G12,"/",L12,"/",O12)</f>
        <v>0//</v>
      </c>
      <c r="AX12" s="20" t="str">
        <f>_xlfn.CONCAT(U12,"：",Z12)</f>
        <v>：</v>
      </c>
      <c r="AY12" s="20">
        <f>AH12</f>
        <v>0</v>
      </c>
    </row>
    <row r="13" spans="2:50" ht="36.75" customHeight="1">
      <c r="B13" s="47" t="s">
        <v>27</v>
      </c>
      <c r="C13" s="48"/>
      <c r="D13" s="48"/>
      <c r="E13" s="48"/>
      <c r="F13" s="48"/>
      <c r="G13" s="48"/>
      <c r="H13" s="48"/>
      <c r="I13" s="48"/>
      <c r="J13" s="48"/>
      <c r="K13" s="54"/>
      <c r="L13" s="127"/>
      <c r="M13" s="127"/>
      <c r="N13" s="127"/>
      <c r="O13" s="128"/>
      <c r="P13" s="45" t="s">
        <v>10</v>
      </c>
      <c r="Q13" s="46"/>
      <c r="R13" s="53"/>
      <c r="S13" s="54"/>
      <c r="T13" s="54"/>
      <c r="U13" s="55"/>
      <c r="V13" s="45" t="s">
        <v>11</v>
      </c>
      <c r="W13" s="45"/>
      <c r="X13" s="46"/>
      <c r="Y13" s="85"/>
      <c r="Z13" s="86"/>
      <c r="AA13" s="86"/>
      <c r="AB13" s="86"/>
      <c r="AC13" s="86"/>
      <c r="AD13" s="86"/>
      <c r="AE13" s="86"/>
      <c r="AF13" s="87"/>
      <c r="AG13" s="45" t="s">
        <v>13</v>
      </c>
      <c r="AH13" s="45"/>
      <c r="AI13" s="45"/>
      <c r="AJ13" s="45"/>
      <c r="AK13" s="46"/>
      <c r="AW13" s="20">
        <f>R13</f>
        <v>0</v>
      </c>
      <c r="AX13" s="21">
        <f>Y13</f>
        <v>0</v>
      </c>
    </row>
    <row r="14" spans="2:37" ht="27.75" customHeight="1">
      <c r="B14" s="64" t="s">
        <v>14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6"/>
    </row>
    <row r="15" spans="2:37" ht="27.75" customHeight="1">
      <c r="B15" s="61" t="s">
        <v>36</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3"/>
    </row>
    <row r="16" spans="2:37" ht="36" customHeight="1">
      <c r="B16" s="43" t="s">
        <v>32</v>
      </c>
      <c r="C16" s="44"/>
      <c r="D16" s="44"/>
      <c r="E16" s="44"/>
      <c r="F16" s="44"/>
      <c r="G16" s="44"/>
      <c r="H16" s="44"/>
      <c r="I16" s="44"/>
      <c r="J16" s="44"/>
      <c r="K16" s="44"/>
      <c r="L16" s="44"/>
      <c r="M16" s="44"/>
      <c r="N16" s="44"/>
      <c r="O16" s="44"/>
      <c r="P16" s="44"/>
      <c r="Q16" s="44"/>
      <c r="R16" s="44"/>
      <c r="S16" s="129"/>
      <c r="T16" s="124" t="s">
        <v>33</v>
      </c>
      <c r="U16" s="125"/>
      <c r="V16" s="125"/>
      <c r="W16" s="125"/>
      <c r="X16" s="125"/>
      <c r="Y16" s="125"/>
      <c r="Z16" s="125"/>
      <c r="AA16" s="125"/>
      <c r="AB16" s="125"/>
      <c r="AC16" s="125"/>
      <c r="AD16" s="125"/>
      <c r="AE16" s="125"/>
      <c r="AF16" s="125"/>
      <c r="AG16" s="125"/>
      <c r="AH16" s="125"/>
      <c r="AI16" s="125"/>
      <c r="AJ16" s="125"/>
      <c r="AK16" s="126"/>
    </row>
    <row r="17" spans="2:50" ht="27.75" customHeight="1">
      <c r="B17" s="57" t="s">
        <v>15</v>
      </c>
      <c r="C17" s="58"/>
      <c r="D17" s="58"/>
      <c r="E17" s="58"/>
      <c r="F17" s="58"/>
      <c r="G17" s="104"/>
      <c r="H17" s="104"/>
      <c r="I17" s="104"/>
      <c r="J17" s="104"/>
      <c r="K17" s="104"/>
      <c r="L17" s="105"/>
      <c r="M17" s="59" t="s">
        <v>19</v>
      </c>
      <c r="N17" s="59"/>
      <c r="O17" s="59"/>
      <c r="P17" s="59"/>
      <c r="Q17" s="59"/>
      <c r="R17" s="59"/>
      <c r="S17" s="60"/>
      <c r="T17" s="57" t="s">
        <v>15</v>
      </c>
      <c r="U17" s="58"/>
      <c r="V17" s="58"/>
      <c r="W17" s="58"/>
      <c r="X17" s="58"/>
      <c r="Y17" s="104"/>
      <c r="Z17" s="104"/>
      <c r="AA17" s="104"/>
      <c r="AB17" s="104"/>
      <c r="AC17" s="104"/>
      <c r="AD17" s="105"/>
      <c r="AE17" s="83" t="s">
        <v>16</v>
      </c>
      <c r="AF17" s="83"/>
      <c r="AG17" s="83"/>
      <c r="AH17" s="83"/>
      <c r="AI17" s="83"/>
      <c r="AJ17" s="83"/>
      <c r="AK17" s="84"/>
      <c r="AW17" s="22">
        <f>G17</f>
        <v>0</v>
      </c>
      <c r="AX17" s="22">
        <f>Y17</f>
        <v>0</v>
      </c>
    </row>
    <row r="18" spans="2:50" ht="27.75" customHeight="1">
      <c r="B18" s="57" t="s">
        <v>26</v>
      </c>
      <c r="C18" s="58"/>
      <c r="D18" s="58"/>
      <c r="E18" s="58"/>
      <c r="F18" s="58"/>
      <c r="G18" s="118" t="str">
        <f>IF(G17&lt;55.1,"適合","不適")</f>
        <v>適合</v>
      </c>
      <c r="H18" s="118"/>
      <c r="I18" s="118"/>
      <c r="J18" s="118"/>
      <c r="K18" s="118"/>
      <c r="L18" s="118"/>
      <c r="M18" s="118"/>
      <c r="N18" s="118"/>
      <c r="O18" s="118"/>
      <c r="P18" s="118"/>
      <c r="Q18" s="118"/>
      <c r="R18" s="118"/>
      <c r="S18" s="119"/>
      <c r="T18" s="57" t="s">
        <v>26</v>
      </c>
      <c r="U18" s="58"/>
      <c r="V18" s="58"/>
      <c r="W18" s="58"/>
      <c r="X18" s="58"/>
      <c r="Y18" s="120" t="str">
        <f>IF(Y17&lt;50.1,"適合","不適")</f>
        <v>適合</v>
      </c>
      <c r="Z18" s="120"/>
      <c r="AA18" s="120"/>
      <c r="AB18" s="120"/>
      <c r="AC18" s="120"/>
      <c r="AD18" s="120"/>
      <c r="AE18" s="120"/>
      <c r="AF18" s="120"/>
      <c r="AG18" s="120"/>
      <c r="AH18" s="120"/>
      <c r="AI18" s="120"/>
      <c r="AJ18" s="120"/>
      <c r="AK18" s="121"/>
      <c r="AW18" s="20" t="str">
        <f>G18</f>
        <v>適合</v>
      </c>
      <c r="AX18" s="20" t="str">
        <f>Y18</f>
        <v>適合</v>
      </c>
    </row>
    <row r="19" spans="2:53" ht="35.25" customHeight="1">
      <c r="B19" s="77" t="s">
        <v>34</v>
      </c>
      <c r="C19" s="78"/>
      <c r="D19" s="78"/>
      <c r="E19" s="78"/>
      <c r="F19" s="78"/>
      <c r="G19" s="78"/>
      <c r="H19" s="78"/>
      <c r="I19" s="78"/>
      <c r="J19" s="78"/>
      <c r="K19" s="78"/>
      <c r="L19" s="78"/>
      <c r="M19" s="78"/>
      <c r="N19" s="78"/>
      <c r="O19" s="78"/>
      <c r="P19" s="78"/>
      <c r="Q19" s="78"/>
      <c r="R19" s="78"/>
      <c r="S19" s="79"/>
      <c r="T19" s="77" t="s">
        <v>35</v>
      </c>
      <c r="U19" s="78"/>
      <c r="V19" s="78"/>
      <c r="W19" s="78"/>
      <c r="X19" s="78"/>
      <c r="Y19" s="78"/>
      <c r="Z19" s="78"/>
      <c r="AA19" s="78"/>
      <c r="AB19" s="78"/>
      <c r="AC19" s="78"/>
      <c r="AD19" s="78"/>
      <c r="AE19" s="78"/>
      <c r="AF19" s="78"/>
      <c r="AG19" s="78"/>
      <c r="AH19" s="78"/>
      <c r="AI19" s="78"/>
      <c r="AJ19" s="78"/>
      <c r="AK19" s="79"/>
      <c r="AM19" s="17" t="s">
        <v>28</v>
      </c>
      <c r="AN19" s="17"/>
      <c r="AO19" s="17"/>
      <c r="AP19" s="17"/>
      <c r="AQ19" s="17"/>
      <c r="AR19" s="17"/>
      <c r="AW19" s="20">
        <f>IF(G17&gt;55,AZ19,"")</f>
      </c>
      <c r="AX19" s="20">
        <f>IF(Y17&gt;50,BA19,"")</f>
      </c>
      <c r="AZ19" s="19" t="str">
        <f>AW20&amp;AY20&amp;AZ20&amp;AX20</f>
        <v>〔夏☆〕</v>
      </c>
      <c r="BA19" s="19" t="str">
        <f>AW20&amp;AY20&amp;BA20&amp;AX20</f>
        <v>〔夏★〕</v>
      </c>
    </row>
    <row r="20" spans="2:53" ht="35.25" customHeight="1">
      <c r="B20" s="90" t="s">
        <v>18</v>
      </c>
      <c r="C20" s="91"/>
      <c r="D20" s="91"/>
      <c r="E20" s="91"/>
      <c r="F20" s="91"/>
      <c r="G20" s="91"/>
      <c r="H20" s="91"/>
      <c r="I20" s="91"/>
      <c r="J20" s="91"/>
      <c r="K20" s="91"/>
      <c r="L20" s="91"/>
      <c r="M20" s="91"/>
      <c r="N20" s="91"/>
      <c r="O20" s="91"/>
      <c r="P20" s="91"/>
      <c r="Q20" s="91"/>
      <c r="R20" s="91"/>
      <c r="S20" s="92"/>
      <c r="T20" s="90" t="s">
        <v>17</v>
      </c>
      <c r="U20" s="91"/>
      <c r="V20" s="91"/>
      <c r="W20" s="91"/>
      <c r="X20" s="91"/>
      <c r="Y20" s="91"/>
      <c r="Z20" s="91"/>
      <c r="AA20" s="91"/>
      <c r="AB20" s="91"/>
      <c r="AC20" s="91"/>
      <c r="AD20" s="91"/>
      <c r="AE20" s="91"/>
      <c r="AF20" s="91"/>
      <c r="AG20" s="91"/>
      <c r="AH20" s="91"/>
      <c r="AI20" s="91"/>
      <c r="AJ20" s="91"/>
      <c r="AK20" s="92"/>
      <c r="AM20" s="17" t="s">
        <v>29</v>
      </c>
      <c r="AN20" s="17"/>
      <c r="AO20" s="17"/>
      <c r="AP20" s="17"/>
      <c r="AQ20" s="17"/>
      <c r="AR20" s="17"/>
      <c r="AU20" s="4"/>
      <c r="AW20" s="19" t="s">
        <v>52</v>
      </c>
      <c r="AX20" s="19" t="s">
        <v>51</v>
      </c>
      <c r="AY20" s="19" t="str">
        <f>IF(OR(L12=10,L12=11,L12=12,L12=1,L12=2,L12=3),"冬","夏")</f>
        <v>夏</v>
      </c>
      <c r="AZ20" s="19" t="s">
        <v>53</v>
      </c>
      <c r="BA20" s="19" t="s">
        <v>54</v>
      </c>
    </row>
    <row r="21" spans="2:38" ht="20.25" customHeight="1">
      <c r="B21" s="106" t="s">
        <v>25</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8"/>
      <c r="AL21" s="14"/>
    </row>
    <row r="22" spans="2:38" ht="3" customHeight="1">
      <c r="B22" s="109"/>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1"/>
      <c r="AL22" s="14"/>
    </row>
    <row r="23" spans="2:38" ht="17.25" customHeight="1">
      <c r="B23" s="7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2"/>
      <c r="AL23" s="15"/>
    </row>
    <row r="24" spans="2:38" ht="17.25" customHeight="1">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3"/>
      <c r="AL24" s="15"/>
    </row>
    <row r="25" spans="2:38" ht="17.25" customHeight="1">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3"/>
      <c r="AL25" s="16"/>
    </row>
    <row r="26" spans="2:38" ht="17.25" customHeight="1">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6"/>
      <c r="AL26" s="15"/>
    </row>
    <row r="27" spans="1:49" ht="31.5" customHeight="1">
      <c r="A27" s="5"/>
      <c r="B27" s="112" t="s">
        <v>30</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W27" s="20"/>
    </row>
    <row r="28" spans="2:37" ht="36.75" customHeight="1">
      <c r="B28" s="115" t="s">
        <v>22</v>
      </c>
      <c r="C28" s="116"/>
      <c r="D28" s="116"/>
      <c r="E28" s="116"/>
      <c r="F28" s="116"/>
      <c r="G28" s="116"/>
      <c r="H28" s="116"/>
      <c r="I28" s="117"/>
      <c r="J28" s="95" t="s">
        <v>24</v>
      </c>
      <c r="K28" s="96"/>
      <c r="L28" s="96"/>
      <c r="M28" s="96"/>
      <c r="N28" s="98"/>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2:38" ht="39" customHeight="1">
      <c r="B29" s="94" t="s">
        <v>23</v>
      </c>
      <c r="C29" s="94"/>
      <c r="D29" s="94"/>
      <c r="E29" s="94"/>
      <c r="F29" s="94"/>
      <c r="G29" s="94"/>
      <c r="H29" s="94"/>
      <c r="I29" s="94"/>
      <c r="J29" s="95" t="s">
        <v>24</v>
      </c>
      <c r="K29" s="97"/>
      <c r="L29" s="97"/>
      <c r="M29" s="97"/>
      <c r="N29" s="98"/>
      <c r="O29" s="99"/>
      <c r="P29" s="99"/>
      <c r="Q29" s="99"/>
      <c r="R29" s="99"/>
      <c r="S29" s="99"/>
      <c r="T29" s="99"/>
      <c r="U29" s="99"/>
      <c r="V29" s="99"/>
      <c r="W29" s="99"/>
      <c r="X29" s="99"/>
      <c r="Y29" s="99"/>
      <c r="Z29" s="99"/>
      <c r="AA29" s="99"/>
      <c r="AB29" s="99"/>
      <c r="AC29" s="99"/>
      <c r="AD29" s="99"/>
      <c r="AE29" s="99"/>
      <c r="AF29" s="99"/>
      <c r="AG29" s="99"/>
      <c r="AH29" s="99"/>
      <c r="AI29" s="99"/>
      <c r="AJ29" s="99"/>
      <c r="AK29" s="99"/>
      <c r="AL29" s="5"/>
    </row>
    <row r="30" spans="1:37" ht="10.5" customHeight="1">
      <c r="A30" s="5"/>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2"/>
      <c r="AK30" s="5"/>
    </row>
    <row r="31" spans="1:37" ht="10.5" customHeight="1">
      <c r="A31" s="5"/>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2"/>
      <c r="AK31" s="5"/>
    </row>
    <row r="32" spans="1:37" ht="10.5" customHeight="1">
      <c r="A32" s="5"/>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2"/>
      <c r="AK32" s="5"/>
    </row>
    <row r="33" spans="1:37" ht="10.5" customHeight="1">
      <c r="A33" s="5"/>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2"/>
      <c r="AK33" s="5"/>
    </row>
    <row r="34" spans="1:37" ht="10.5" customHeight="1">
      <c r="A34" s="5"/>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2"/>
      <c r="AK34" s="5"/>
    </row>
    <row r="35" spans="1:37" ht="10.5" customHeight="1">
      <c r="A35" s="5"/>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2"/>
      <c r="AK35" s="5"/>
    </row>
    <row r="36" spans="1:37" ht="10.5" customHeight="1">
      <c r="A36" s="5"/>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2"/>
      <c r="AK36" s="5"/>
    </row>
    <row r="37" spans="1:37" ht="10.5" customHeight="1">
      <c r="A37" s="5"/>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2"/>
      <c r="AK37" s="5"/>
    </row>
    <row r="38" spans="1:37" ht="10.5" customHeight="1">
      <c r="A38" s="5"/>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2"/>
      <c r="AK38" s="5"/>
    </row>
    <row r="39" spans="1:37" ht="10.5" customHeight="1">
      <c r="A39" s="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2"/>
      <c r="AK39" s="5"/>
    </row>
    <row r="40" spans="1:37" ht="10.5" customHeight="1">
      <c r="A40" s="5"/>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5"/>
    </row>
    <row r="41" spans="1:37"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sheetData>
  <sheetProtection sheet="1" formatCells="0" selectLockedCells="1"/>
  <mergeCells count="61">
    <mergeCell ref="T19:AK19"/>
    <mergeCell ref="Y18:AK18"/>
    <mergeCell ref="T18:X18"/>
    <mergeCell ref="AJ7:AK8"/>
    <mergeCell ref="AA7:AI8"/>
    <mergeCell ref="T16:AK16"/>
    <mergeCell ref="U12:W12"/>
    <mergeCell ref="G4:N5"/>
    <mergeCell ref="Y17:AD17"/>
    <mergeCell ref="B21:AK22"/>
    <mergeCell ref="B27:AK27"/>
    <mergeCell ref="B28:I28"/>
    <mergeCell ref="R12:T12"/>
    <mergeCell ref="G17:L17"/>
    <mergeCell ref="B18:F18"/>
    <mergeCell ref="G18:S18"/>
    <mergeCell ref="B17:F17"/>
    <mergeCell ref="T20:AK20"/>
    <mergeCell ref="B20:S20"/>
    <mergeCell ref="Z3:AC3"/>
    <mergeCell ref="B29:I29"/>
    <mergeCell ref="J28:M28"/>
    <mergeCell ref="J29:M29"/>
    <mergeCell ref="N28:AK28"/>
    <mergeCell ref="N29:AK29"/>
    <mergeCell ref="Z12:AB12"/>
    <mergeCell ref="B23:AK23"/>
    <mergeCell ref="B24:AK26"/>
    <mergeCell ref="B19:S19"/>
    <mergeCell ref="Y5:AH5"/>
    <mergeCell ref="G12:J12"/>
    <mergeCell ref="AE12:AG12"/>
    <mergeCell ref="O12:P12"/>
    <mergeCell ref="AE17:AK17"/>
    <mergeCell ref="Y13:AF13"/>
    <mergeCell ref="AH12:AK12"/>
    <mergeCell ref="AC12:AD12"/>
    <mergeCell ref="I2:AF2"/>
    <mergeCell ref="F2:H2"/>
    <mergeCell ref="AG2:AJ2"/>
    <mergeCell ref="AE3:AF3"/>
    <mergeCell ref="AH3:AI3"/>
    <mergeCell ref="W3:Y3"/>
    <mergeCell ref="T17:X17"/>
    <mergeCell ref="AG13:AK13"/>
    <mergeCell ref="M17:S17"/>
    <mergeCell ref="V13:X13"/>
    <mergeCell ref="B15:AK15"/>
    <mergeCell ref="B14:AK14"/>
    <mergeCell ref="K13:O13"/>
    <mergeCell ref="B16:S16"/>
    <mergeCell ref="B12:F12"/>
    <mergeCell ref="P13:Q13"/>
    <mergeCell ref="B13:J13"/>
    <mergeCell ref="Z4:AC4"/>
    <mergeCell ref="L12:M12"/>
    <mergeCell ref="X12:Y12"/>
    <mergeCell ref="T7:Z8"/>
    <mergeCell ref="R13:U13"/>
    <mergeCell ref="O4:R5"/>
    <mergeCell ref="C4:F5"/>
  </mergeCells>
  <dataValidations count="2">
    <dataValidation allowBlank="1" showErrorMessage="1" sqref="AU13:AU14"/>
    <dataValidation type="list" allowBlank="1" showInputMessage="1" showErrorMessage="1" sqref="B23:AK23">
      <formula1>$AM$19:$AM$20</formula1>
    </dataValidation>
  </dataValidations>
  <printOptions/>
  <pageMargins left="0.2755905511811024" right="0.1968503937007874" top="0.7086614173228347" bottom="0" header="0.4330708661417323" footer="0.35433070866141736"/>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J12"/>
  <sheetViews>
    <sheetView zoomScale="80" zoomScaleNormal="80" zoomScalePageLayoutView="0" workbookViewId="0" topLeftCell="A1">
      <selection activeCell="B5" sqref="B5:J5"/>
    </sheetView>
  </sheetViews>
  <sheetFormatPr defaultColWidth="9.00390625" defaultRowHeight="13.5"/>
  <cols>
    <col min="2" max="2" width="12.375" style="0" customWidth="1"/>
    <col min="3" max="3" width="6.00390625" style="0" customWidth="1"/>
    <col min="4" max="4" width="4.875" style="0" customWidth="1"/>
    <col min="5" max="5" width="14.50390625" style="0" customWidth="1"/>
    <col min="6" max="6" width="4.875" style="0" customWidth="1"/>
    <col min="7" max="10" width="15.625" style="0" customWidth="1"/>
  </cols>
  <sheetData>
    <row r="1" spans="2:10" ht="12.75" customHeight="1">
      <c r="B1" s="133" t="s">
        <v>38</v>
      </c>
      <c r="C1" s="136" t="s">
        <v>39</v>
      </c>
      <c r="D1" s="139" t="s">
        <v>40</v>
      </c>
      <c r="E1" s="139" t="s">
        <v>41</v>
      </c>
      <c r="F1" s="142" t="s">
        <v>42</v>
      </c>
      <c r="G1" s="145" t="s">
        <v>32</v>
      </c>
      <c r="H1" s="23" t="s">
        <v>43</v>
      </c>
      <c r="I1" s="130" t="s">
        <v>44</v>
      </c>
      <c r="J1" s="24" t="s">
        <v>43</v>
      </c>
    </row>
    <row r="2" spans="2:10" ht="13.5">
      <c r="B2" s="134"/>
      <c r="C2" s="137"/>
      <c r="D2" s="140"/>
      <c r="E2" s="140"/>
      <c r="F2" s="143"/>
      <c r="G2" s="146"/>
      <c r="H2" s="25" t="s">
        <v>45</v>
      </c>
      <c r="I2" s="131"/>
      <c r="J2" s="26" t="s">
        <v>46</v>
      </c>
    </row>
    <row r="3" spans="2:10" ht="12.75" customHeight="1" thickBot="1">
      <c r="B3" s="135"/>
      <c r="C3" s="138"/>
      <c r="D3" s="141"/>
      <c r="E3" s="141"/>
      <c r="F3" s="144"/>
      <c r="G3" s="147"/>
      <c r="H3" s="27"/>
      <c r="I3" s="132"/>
      <c r="J3" s="28"/>
    </row>
    <row r="4" ht="12.75" customHeight="1"/>
    <row r="5" spans="2:10" s="37" customFormat="1" ht="13.5">
      <c r="B5" s="38" t="str">
        <f>B8&amp;B9&amp;B10&amp;B11&amp;B12</f>
        <v>0/0/0</v>
      </c>
      <c r="C5" s="39" t="str">
        <f>C8&amp;C9&amp;C10</f>
        <v>0:0</v>
      </c>
      <c r="D5" s="40">
        <f>'騒音'!R13</f>
        <v>0</v>
      </c>
      <c r="E5" s="41">
        <f>'騒音'!Y13</f>
        <v>0</v>
      </c>
      <c r="F5" s="38">
        <f>'騒音'!AH12</f>
        <v>0</v>
      </c>
      <c r="G5" s="38">
        <f>'騒音'!AW17</f>
        <v>0</v>
      </c>
      <c r="H5" s="38" t="str">
        <f>'騒音'!AW18</f>
        <v>適合</v>
      </c>
      <c r="I5" s="38">
        <f>'騒音'!AX17</f>
        <v>0</v>
      </c>
      <c r="J5" s="38" t="str">
        <f>'騒音'!AX18</f>
        <v>適合</v>
      </c>
    </row>
    <row r="6" ht="11.25" customHeight="1"/>
    <row r="8" spans="2:3" ht="13.5">
      <c r="B8">
        <f>'騒音'!G12</f>
        <v>0</v>
      </c>
      <c r="C8">
        <f>'騒音'!U12</f>
        <v>0</v>
      </c>
    </row>
    <row r="9" spans="2:3" ht="13.5">
      <c r="B9" t="s">
        <v>49</v>
      </c>
      <c r="C9" t="s">
        <v>50</v>
      </c>
    </row>
    <row r="10" spans="2:3" ht="13.5">
      <c r="B10">
        <f>'騒音'!L12</f>
        <v>0</v>
      </c>
      <c r="C10" s="36">
        <f>'騒音'!Z12</f>
        <v>0</v>
      </c>
    </row>
    <row r="11" ht="13.5">
      <c r="B11" t="s">
        <v>49</v>
      </c>
    </row>
    <row r="12" ht="13.5">
      <c r="B12">
        <f>'騒音'!O12</f>
        <v>0</v>
      </c>
    </row>
  </sheetData>
  <sheetProtection sheet="1"/>
  <mergeCells count="7">
    <mergeCell ref="I1:I3"/>
    <mergeCell ref="B1:B3"/>
    <mergeCell ref="C1:C3"/>
    <mergeCell ref="D1:D3"/>
    <mergeCell ref="E1:E3"/>
    <mergeCell ref="F1:F3"/>
    <mergeCell ref="G1:G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6"/>
  <sheetViews>
    <sheetView zoomScale="89" zoomScaleNormal="89" zoomScalePageLayoutView="0" workbookViewId="0" topLeftCell="A1">
      <selection activeCell="A8" sqref="A8:F8"/>
    </sheetView>
  </sheetViews>
  <sheetFormatPr defaultColWidth="9.00390625" defaultRowHeight="13.5"/>
  <cols>
    <col min="1" max="1" width="12.375" style="0" customWidth="1"/>
    <col min="2" max="3" width="11.50390625" style="0" customWidth="1"/>
    <col min="4" max="4" width="57.625" style="0" customWidth="1"/>
  </cols>
  <sheetData>
    <row r="1" spans="1:6" ht="18.75">
      <c r="A1" s="149"/>
      <c r="B1" s="149"/>
      <c r="C1" s="149"/>
      <c r="D1" s="149"/>
      <c r="E1" s="149"/>
      <c r="F1" s="32"/>
    </row>
    <row r="2" spans="1:6" ht="18.75">
      <c r="A2" s="30"/>
      <c r="B2" s="31"/>
      <c r="C2" s="32"/>
      <c r="D2" s="33" t="s">
        <v>47</v>
      </c>
      <c r="E2" s="32"/>
      <c r="F2" s="32"/>
    </row>
    <row r="3" spans="1:6" ht="13.5">
      <c r="A3" s="34"/>
      <c r="B3" s="148"/>
      <c r="C3" s="148"/>
      <c r="D3" s="148"/>
      <c r="E3" s="32"/>
      <c r="F3" s="32"/>
    </row>
    <row r="4" spans="1:6" ht="13.5">
      <c r="A4" s="34"/>
      <c r="B4" s="148"/>
      <c r="C4" s="148"/>
      <c r="D4" s="148"/>
      <c r="E4" s="32"/>
      <c r="F4" s="32"/>
    </row>
    <row r="5" spans="1:6" ht="13.5">
      <c r="A5" s="150" t="s">
        <v>38</v>
      </c>
      <c r="B5" s="31"/>
      <c r="C5" s="32"/>
      <c r="D5" s="32"/>
      <c r="E5" s="32"/>
      <c r="F5" s="32"/>
    </row>
    <row r="6" spans="1:6" ht="13.5">
      <c r="A6" s="151"/>
      <c r="B6" s="152" t="s">
        <v>48</v>
      </c>
      <c r="C6" s="152"/>
      <c r="D6" s="152"/>
      <c r="E6" s="35"/>
      <c r="F6" s="35"/>
    </row>
    <row r="7" spans="1:6" ht="13.5">
      <c r="A7" s="151"/>
      <c r="B7" s="31"/>
      <c r="C7" s="35"/>
      <c r="D7" s="35"/>
      <c r="E7" s="35"/>
      <c r="F7" s="35"/>
    </row>
    <row r="8" spans="1:6" ht="12.75" customHeight="1">
      <c r="A8" s="29" t="str">
        <f>A11&amp;A12&amp;A13&amp;A14&amp;A15</f>
        <v>0/0/0</v>
      </c>
      <c r="B8" s="153">
        <f>B11&amp;B12&amp;C13&amp;C14</f>
      </c>
      <c r="C8" s="154"/>
      <c r="D8" s="154"/>
      <c r="E8" s="154"/>
      <c r="F8" s="155"/>
    </row>
    <row r="11" ht="13.5">
      <c r="A11">
        <f>'騒音'!G12</f>
        <v>0</v>
      </c>
    </row>
    <row r="12" ht="13.5">
      <c r="A12" t="s">
        <v>49</v>
      </c>
    </row>
    <row r="13" spans="1:3" ht="13.5">
      <c r="A13">
        <f>'騒音'!L12</f>
        <v>0</v>
      </c>
      <c r="B13">
        <f>'騒音'!B23</f>
        <v>0</v>
      </c>
      <c r="C13">
        <f>IF(B13=0,"",B13)</f>
      </c>
    </row>
    <row r="14" spans="1:3" ht="13.5">
      <c r="A14" t="s">
        <v>49</v>
      </c>
      <c r="B14">
        <f>'騒音'!B24</f>
        <v>0</v>
      </c>
      <c r="C14">
        <f>IF(B14=0,"",B14)</f>
      </c>
    </row>
    <row r="15" spans="1:3" ht="13.5">
      <c r="A15">
        <f>'騒音'!O12</f>
        <v>0</v>
      </c>
      <c r="B15">
        <f>'騒音'!N28</f>
        <v>0</v>
      </c>
      <c r="C15">
        <f>IF(B15=0,"",B15)</f>
      </c>
    </row>
    <row r="16" spans="2:3" ht="13.5">
      <c r="B16">
        <f>'騒音'!N29</f>
        <v>0</v>
      </c>
      <c r="C16">
        <f>IF(B16=0,"",B16)</f>
      </c>
    </row>
  </sheetData>
  <sheetProtection/>
  <mergeCells count="6">
    <mergeCell ref="B3:D3"/>
    <mergeCell ref="A1:E1"/>
    <mergeCell ref="B4:D4"/>
    <mergeCell ref="A5:A7"/>
    <mergeCell ref="B6:D6"/>
    <mergeCell ref="B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kawayaku06</cp:lastModifiedBy>
  <cp:lastPrinted>2023-04-21T02:48:06Z</cp:lastPrinted>
  <dcterms:created xsi:type="dcterms:W3CDTF">1997-01-08T22:48:59Z</dcterms:created>
  <dcterms:modified xsi:type="dcterms:W3CDTF">2024-05-28T02:17:07Z</dcterms:modified>
  <cp:category/>
  <cp:version/>
  <cp:contentType/>
  <cp:contentStatus/>
</cp:coreProperties>
</file>